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9972"/>
  </bookViews>
  <sheets>
    <sheet name="MFR-PLR-3.1.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/>
  <c r="B35"/>
  <c r="B36"/>
  <c r="B37"/>
  <c r="B38"/>
  <c r="B34"/>
  <c r="D22"/>
  <c r="C22"/>
  <c r="H15"/>
  <c r="H16" s="1"/>
  <c r="G15"/>
  <c r="F15"/>
</calcChain>
</file>

<file path=xl/sharedStrings.xml><?xml version="1.0" encoding="utf-8"?>
<sst xmlns="http://schemas.openxmlformats.org/spreadsheetml/2006/main" count="34" uniqueCount="34">
  <si>
    <t>Red. broj</t>
  </si>
  <si>
    <t>Osnov za podnošenje tužbe</t>
  </si>
  <si>
    <t>Iznos tužbi</t>
  </si>
  <si>
    <t>Podnesene tužbe</t>
  </si>
  <si>
    <t>Sudske presude</t>
  </si>
  <si>
    <t>Pravomoćna sudska rješenja</t>
  </si>
  <si>
    <t>Izvršna sudska rješenja</t>
  </si>
  <si>
    <t>Sudski troškovi</t>
  </si>
  <si>
    <t>Zatezne kamate</t>
  </si>
  <si>
    <t>1.</t>
  </si>
  <si>
    <t>2.</t>
  </si>
  <si>
    <t>3.</t>
  </si>
  <si>
    <t>4.</t>
  </si>
  <si>
    <t>5.</t>
  </si>
  <si>
    <t>Općina Bosanski Petrovac</t>
  </si>
  <si>
    <t>Tužbe po osnovu naknade štete (Timal d.o.o. Nahić Džemal)</t>
  </si>
  <si>
    <t>Tužbe iz radnog odnosa (Muhamedbegović Raif)</t>
  </si>
  <si>
    <t xml:space="preserve">Tužba po osnovu naknade štete (Pećanac Milan) </t>
  </si>
  <si>
    <t>Tužba po osnovu naknade štete (d.o.o. Motel No9 Bosanski Petrovac)</t>
  </si>
  <si>
    <t>Tužbe iz radnog odnosa (Dragoljub Jeličić-JU Centar za kulturu i obrazovanje)</t>
  </si>
  <si>
    <t>UKUPNO</t>
  </si>
  <si>
    <t>UKUPNO SVE OBAVEZE</t>
  </si>
  <si>
    <t>Budžet</t>
  </si>
  <si>
    <t>% u odnosu na ukupan budžet</t>
  </si>
  <si>
    <t>Za izvršenje sudskih presuda</t>
  </si>
  <si>
    <r>
      <t xml:space="preserve">Pregled tužbi, sudskih presuda, pravomoćnih sudskih rješenja i izvršnih sudskih rješenja </t>
    </r>
    <r>
      <rPr>
        <b/>
        <u/>
        <sz val="12"/>
        <color theme="1"/>
        <rFont val="Calibri"/>
        <family val="2"/>
        <charset val="238"/>
      </rPr>
      <t>protiv subjekta revizije sa stanjem na dan 30</t>
    </r>
    <r>
      <rPr>
        <b/>
        <u/>
        <sz val="12"/>
        <color rgb="FFFF0000"/>
        <rFont val="Calibri"/>
        <family val="2"/>
        <charset val="238"/>
      </rPr>
      <t>.01</t>
    </r>
    <r>
      <rPr>
        <b/>
        <u/>
        <sz val="12"/>
        <color theme="1"/>
        <rFont val="Calibri"/>
        <family val="2"/>
        <charset val="238"/>
      </rPr>
      <t>.2019. godine</t>
    </r>
  </si>
  <si>
    <r>
      <t>Bosanski Petrovac, 30</t>
    </r>
    <r>
      <rPr>
        <sz val="11"/>
        <color rgb="FFFF0000"/>
        <rFont val="Calibri"/>
        <family val="2"/>
        <charset val="238"/>
        <scheme val="minor"/>
      </rPr>
      <t>.01.2019</t>
    </r>
    <r>
      <rPr>
        <sz val="11"/>
        <color rgb="FF000000"/>
        <rFont val="Calibri"/>
        <family val="2"/>
        <charset val="238"/>
        <scheme val="minor"/>
      </rPr>
      <t>. godine</t>
    </r>
  </si>
  <si>
    <t>Kamata=glavnicaxkamatna stopaxbroj dana</t>
  </si>
  <si>
    <t>glavnica</t>
  </si>
  <si>
    <t>kamatna stopa</t>
  </si>
  <si>
    <t>broj dana 30.01.19</t>
  </si>
  <si>
    <t>isplaćeno</t>
  </si>
  <si>
    <t>izvršenje budžeta</t>
  </si>
  <si>
    <t>% u odnosu na izvršenje budžeta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</si>
</sst>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B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 applyProtection="1">
      <alignment vertical="center" wrapText="1"/>
      <protection locked="0"/>
    </xf>
    <xf numFmtId="14" fontId="6" fillId="0" borderId="5" xfId="0" applyNumberFormat="1" applyFont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12" xfId="0" applyBorder="1"/>
    <xf numFmtId="4" fontId="0" fillId="0" borderId="12" xfId="0" applyNumberFormat="1" applyBorder="1"/>
    <xf numFmtId="2" fontId="0" fillId="0" borderId="12" xfId="0" applyNumberFormat="1" applyBorder="1"/>
    <xf numFmtId="0" fontId="12" fillId="0" borderId="0" xfId="0" applyFont="1"/>
    <xf numFmtId="0" fontId="0" fillId="0" borderId="0" xfId="0" applyAlignment="1">
      <alignment horizontal="center"/>
    </xf>
    <xf numFmtId="0" fontId="0" fillId="0" borderId="12" xfId="0" applyFill="1" applyBorder="1"/>
    <xf numFmtId="4" fontId="0" fillId="0" borderId="12" xfId="0" applyNumberFormat="1" applyFill="1" applyBorder="1"/>
    <xf numFmtId="0" fontId="0" fillId="4" borderId="12" xfId="0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/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Alignment="1">
      <alignment vertical="center"/>
    </xf>
    <xf numFmtId="0" fontId="0" fillId="0" borderId="0" xfId="0" applyAlignme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protection locked="0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/>
    <xf numFmtId="0" fontId="8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protection locked="0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E6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H38"/>
  <sheetViews>
    <sheetView tabSelected="1" topLeftCell="A13" workbookViewId="0">
      <selection activeCell="A17" sqref="A17:XFD17"/>
    </sheetView>
  </sheetViews>
  <sheetFormatPr defaultRowHeight="14.4"/>
  <cols>
    <col min="1" max="1" width="8.88671875" customWidth="1"/>
    <col min="2" max="2" width="41.88671875" customWidth="1"/>
    <col min="3" max="8" width="15.88671875" customWidth="1"/>
  </cols>
  <sheetData>
    <row r="1" spans="1:8">
      <c r="H1" s="2"/>
    </row>
    <row r="2" spans="1:8" ht="18">
      <c r="A2" s="27"/>
      <c r="B2" s="28"/>
      <c r="C2" s="36" t="s">
        <v>14</v>
      </c>
      <c r="D2" s="36"/>
      <c r="E2" s="36"/>
      <c r="F2" s="36"/>
      <c r="G2" s="36"/>
      <c r="H2" s="36"/>
    </row>
    <row r="3" spans="1:8" ht="18">
      <c r="A3" s="27"/>
      <c r="B3" s="28"/>
      <c r="C3" s="28"/>
      <c r="D3" s="28"/>
      <c r="E3" s="28"/>
      <c r="F3" s="28"/>
      <c r="G3" s="28"/>
      <c r="H3" s="28"/>
    </row>
    <row r="4" spans="1:8" ht="18">
      <c r="A4" s="1"/>
    </row>
    <row r="5" spans="1:8" ht="16.2" thickBot="1">
      <c r="A5" s="37" t="s">
        <v>25</v>
      </c>
      <c r="B5" s="38"/>
      <c r="C5" s="38"/>
      <c r="D5" s="38"/>
      <c r="E5" s="38"/>
      <c r="F5" s="38"/>
      <c r="G5" s="38"/>
      <c r="H5" s="38"/>
    </row>
    <row r="6" spans="1:8" ht="16.8" thickTop="1" thickBot="1">
      <c r="A6" s="39"/>
      <c r="B6" s="40"/>
      <c r="C6" s="40"/>
      <c r="D6" s="40"/>
      <c r="E6" s="40"/>
      <c r="F6" s="40"/>
      <c r="G6" s="40"/>
      <c r="H6" s="40"/>
    </row>
    <row r="7" spans="1:8" ht="15" customHeight="1" thickBot="1">
      <c r="A7" s="29" t="s">
        <v>0</v>
      </c>
      <c r="B7" s="31" t="s">
        <v>1</v>
      </c>
      <c r="C7" s="33" t="s">
        <v>2</v>
      </c>
      <c r="D7" s="34"/>
      <c r="E7" s="34"/>
      <c r="F7" s="34"/>
      <c r="G7" s="34"/>
      <c r="H7" s="35"/>
    </row>
    <row r="8" spans="1:8" ht="28.2" thickBot="1">
      <c r="A8" s="30"/>
      <c r="B8" s="32"/>
      <c r="C8" s="7" t="s">
        <v>3</v>
      </c>
      <c r="D8" s="7" t="s">
        <v>4</v>
      </c>
      <c r="E8" s="7" t="s">
        <v>5</v>
      </c>
      <c r="F8" s="7" t="s">
        <v>6</v>
      </c>
      <c r="G8" s="8" t="s">
        <v>7</v>
      </c>
      <c r="H8" s="8" t="s">
        <v>8</v>
      </c>
    </row>
    <row r="9" spans="1:8" ht="27" customHeight="1" thickBot="1">
      <c r="A9" s="4" t="s">
        <v>9</v>
      </c>
      <c r="B9" s="5" t="s">
        <v>15</v>
      </c>
      <c r="C9" s="10">
        <v>40369</v>
      </c>
      <c r="D9" s="10">
        <v>40962</v>
      </c>
      <c r="E9" s="10">
        <v>41841</v>
      </c>
      <c r="F9" s="9">
        <v>130000</v>
      </c>
      <c r="G9" s="9">
        <v>17545</v>
      </c>
      <c r="H9" s="9">
        <v>133604.38</v>
      </c>
    </row>
    <row r="10" spans="1:8" ht="27" customHeight="1" thickBot="1">
      <c r="A10" s="4" t="s">
        <v>10</v>
      </c>
      <c r="B10" s="5" t="s">
        <v>16</v>
      </c>
      <c r="C10" s="5"/>
      <c r="D10" s="10">
        <v>42515</v>
      </c>
      <c r="E10" s="9"/>
      <c r="F10" s="9">
        <v>7150</v>
      </c>
      <c r="G10" s="9">
        <v>632.79</v>
      </c>
      <c r="H10" s="9">
        <v>2303.67</v>
      </c>
    </row>
    <row r="11" spans="1:8" ht="20.100000000000001" customHeight="1" thickBot="1">
      <c r="A11" s="4" t="s">
        <v>11</v>
      </c>
      <c r="B11" s="5" t="s">
        <v>17</v>
      </c>
      <c r="C11" s="5"/>
      <c r="D11" s="10">
        <v>42139</v>
      </c>
      <c r="E11" s="9"/>
      <c r="F11" s="9">
        <v>720</v>
      </c>
      <c r="G11" s="9">
        <v>276</v>
      </c>
      <c r="H11" s="9">
        <v>320.98</v>
      </c>
    </row>
    <row r="12" spans="1:8" ht="27.75" customHeight="1" thickBot="1">
      <c r="A12" s="4" t="s">
        <v>12</v>
      </c>
      <c r="B12" s="5" t="s">
        <v>18</v>
      </c>
      <c r="C12" s="5"/>
      <c r="D12" s="10">
        <v>41835</v>
      </c>
      <c r="E12" s="9"/>
      <c r="F12" s="9">
        <v>978.12</v>
      </c>
      <c r="G12" s="9">
        <v>329.7</v>
      </c>
      <c r="H12" s="9">
        <v>533.80999999999995</v>
      </c>
    </row>
    <row r="13" spans="1:8" ht="28.2" thickBot="1">
      <c r="A13" s="4" t="s">
        <v>13</v>
      </c>
      <c r="B13" s="5" t="s">
        <v>19</v>
      </c>
      <c r="C13" s="5"/>
      <c r="D13" s="10">
        <v>42460</v>
      </c>
      <c r="E13" s="9"/>
      <c r="F13" s="9">
        <v>597.05999999999995</v>
      </c>
      <c r="G13" s="9"/>
      <c r="H13" s="9">
        <v>203.16</v>
      </c>
    </row>
    <row r="14" spans="1:8" ht="20.100000000000001" customHeight="1" thickBot="1">
      <c r="A14" s="6"/>
      <c r="B14" s="5"/>
      <c r="C14" s="5"/>
      <c r="D14" s="5"/>
      <c r="E14" s="9"/>
      <c r="F14" s="9"/>
      <c r="G14" s="9"/>
      <c r="H14" s="9"/>
    </row>
    <row r="15" spans="1:8" ht="20.100000000000001" customHeight="1" thickBot="1">
      <c r="A15" s="6"/>
      <c r="B15" s="5" t="s">
        <v>20</v>
      </c>
      <c r="C15" s="5"/>
      <c r="D15" s="5"/>
      <c r="E15" s="9"/>
      <c r="F15" s="9">
        <f>SUM(F9:F14)</f>
        <v>139445.18</v>
      </c>
      <c r="G15" s="9">
        <f>SUM(G9:G14)</f>
        <v>18783.490000000002</v>
      </c>
      <c r="H15" s="9">
        <f>SUM(H9:H14)</f>
        <v>136966.00000000003</v>
      </c>
    </row>
    <row r="16" spans="1:8">
      <c r="A16" s="3"/>
      <c r="B16" s="11" t="s">
        <v>21</v>
      </c>
      <c r="H16" s="12">
        <f>SUM(F15+G15+H15)</f>
        <v>295194.67000000004</v>
      </c>
    </row>
    <row r="17" spans="1:8">
      <c r="A17" s="41" t="s">
        <v>26</v>
      </c>
      <c r="B17" s="42"/>
    </row>
    <row r="19" spans="1:8">
      <c r="B19" s="13"/>
      <c r="C19" s="20">
        <v>2018</v>
      </c>
      <c r="D19" s="20">
        <v>2019</v>
      </c>
      <c r="F19" s="21"/>
      <c r="G19" s="22"/>
      <c r="H19" s="22"/>
    </row>
    <row r="20" spans="1:8">
      <c r="B20" s="13" t="s">
        <v>22</v>
      </c>
      <c r="C20" s="14">
        <v>4181635</v>
      </c>
      <c r="D20" s="14">
        <v>3883241</v>
      </c>
      <c r="F20" s="23"/>
      <c r="G20" s="24"/>
      <c r="H20" s="24"/>
    </row>
    <row r="21" spans="1:8">
      <c r="B21" s="13" t="s">
        <v>24</v>
      </c>
      <c r="C21" s="14">
        <v>15000</v>
      </c>
      <c r="D21" s="14">
        <v>15000</v>
      </c>
      <c r="F21" s="25"/>
      <c r="G21" s="26"/>
      <c r="H21" s="26"/>
    </row>
    <row r="22" spans="1:8">
      <c r="B22" s="13" t="s">
        <v>23</v>
      </c>
      <c r="C22" s="15">
        <f>SUM(C21/C20*100)</f>
        <v>0.35871136529132747</v>
      </c>
      <c r="D22" s="15">
        <f>SUM(D21/D20*100)</f>
        <v>0.38627527881993418</v>
      </c>
    </row>
    <row r="23" spans="1:8">
      <c r="B23" s="18" t="s">
        <v>31</v>
      </c>
      <c r="C23" s="14">
        <v>15000</v>
      </c>
      <c r="D23" s="14">
        <v>0</v>
      </c>
    </row>
    <row r="24" spans="1:8">
      <c r="B24" s="18" t="s">
        <v>32</v>
      </c>
      <c r="C24" s="19">
        <v>3389306.48</v>
      </c>
      <c r="D24" s="13"/>
    </row>
    <row r="25" spans="1:8">
      <c r="B25" s="18" t="s">
        <v>33</v>
      </c>
      <c r="C25" s="15">
        <f>SUM(C23/C24*100)</f>
        <v>0.4425684159433112</v>
      </c>
      <c r="D25" s="13"/>
    </row>
    <row r="32" spans="1:8">
      <c r="B32" s="16" t="s">
        <v>27</v>
      </c>
    </row>
    <row r="33" spans="2:5">
      <c r="B33" s="17">
        <v>36500</v>
      </c>
      <c r="C33" t="s">
        <v>28</v>
      </c>
      <c r="D33" t="s">
        <v>29</v>
      </c>
      <c r="E33" t="s">
        <v>30</v>
      </c>
    </row>
    <row r="34" spans="2:5">
      <c r="B34" s="12">
        <f>SUM(C34*D34*E34/36500)</f>
        <v>133604.38356164383</v>
      </c>
      <c r="C34" s="12">
        <v>130000</v>
      </c>
      <c r="D34">
        <v>12</v>
      </c>
      <c r="E34">
        <v>3126</v>
      </c>
    </row>
    <row r="35" spans="2:5">
      <c r="B35" s="12">
        <f t="shared" ref="B35:B38" si="0">SUM(C35*D35*E35/36500)</f>
        <v>2303.6712328767121</v>
      </c>
      <c r="C35" s="12">
        <v>7150</v>
      </c>
      <c r="D35">
        <v>12</v>
      </c>
      <c r="E35">
        <v>980</v>
      </c>
    </row>
    <row r="36" spans="2:5">
      <c r="B36" s="12">
        <f t="shared" si="0"/>
        <v>320.98191780821918</v>
      </c>
      <c r="C36" s="12">
        <v>720</v>
      </c>
      <c r="D36">
        <v>12</v>
      </c>
      <c r="E36">
        <v>1356</v>
      </c>
    </row>
    <row r="37" spans="2:5">
      <c r="B37" s="12">
        <f t="shared" si="0"/>
        <v>533.8123397260274</v>
      </c>
      <c r="C37" s="12">
        <v>978.12</v>
      </c>
      <c r="D37">
        <v>12</v>
      </c>
      <c r="E37">
        <v>1660</v>
      </c>
    </row>
    <row r="38" spans="2:5">
      <c r="B38" s="12">
        <f t="shared" si="0"/>
        <v>203.16397808219176</v>
      </c>
      <c r="C38" s="12">
        <v>597.05999999999995</v>
      </c>
      <c r="D38">
        <v>12</v>
      </c>
      <c r="E38">
        <v>1035</v>
      </c>
    </row>
  </sheetData>
  <sheetProtection formatCells="0" formatColumns="0" formatRows="0" insertColumns="0" insertRows="0" sort="0" autoFilter="0"/>
  <mergeCells count="12">
    <mergeCell ref="A2:B2"/>
    <mergeCell ref="C2:H2"/>
    <mergeCell ref="A5:H5"/>
    <mergeCell ref="A6:H6"/>
    <mergeCell ref="A17:B17"/>
    <mergeCell ref="F19:H19"/>
    <mergeCell ref="F20:H20"/>
    <mergeCell ref="F21:H21"/>
    <mergeCell ref="A3:H3"/>
    <mergeCell ref="A7:A8"/>
    <mergeCell ref="B7:B8"/>
    <mergeCell ref="C7:H7"/>
  </mergeCells>
  <pageMargins left="0.7" right="0.7" top="0.75" bottom="0.75" header="0.3" footer="0.3"/>
  <pageSetup paperSize="9" scale="89" fitToHeight="0" orientation="landscape" r:id="rId1"/>
  <headerFooter>
    <oddHeader>&amp;L&amp;"-,Bold"&amp;16Pregled tužbi protiv subjekta revizije&amp;"-,Regular"&amp;11</oddHeader>
    <oddFooter>&amp;C&amp;"-,Italic"&amp;10&amp;P&amp;R&amp;"-,Bold Italic"&amp;10MFR-PLR-3.1.</oddFooter>
  </headerFooter>
  <ignoredErrors>
    <ignoredError sqref="F15:H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MFR-PLR-3.1.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Kasumovic-Bakarevic</dc:creator>
  <cp:lastModifiedBy>Adnan Hadžić</cp:lastModifiedBy>
  <cp:lastPrinted>2019-11-11T08:10:04Z</cp:lastPrinted>
  <dcterms:created xsi:type="dcterms:W3CDTF">2016-10-04T07:21:49Z</dcterms:created>
  <dcterms:modified xsi:type="dcterms:W3CDTF">2019-11-12T07:36:51Z</dcterms:modified>
</cp:coreProperties>
</file>